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20" windowWidth="14805" windowHeight="8010"/>
  </bookViews>
  <sheets>
    <sheet name="BRÜT HESAPLAMA" sheetId="4" r:id="rId1"/>
  </sheets>
  <calcPr calcId="124519"/>
</workbook>
</file>

<file path=xl/calcChain.xml><?xml version="1.0" encoding="utf-8"?>
<calcChain xmlns="http://schemas.openxmlformats.org/spreadsheetml/2006/main">
  <c r="D23" i="4"/>
  <c r="E23"/>
  <c r="F23"/>
  <c r="G23"/>
  <c r="H23"/>
  <c r="C23"/>
  <c r="F22"/>
  <c r="F21"/>
  <c r="F20"/>
  <c r="F19"/>
  <c r="F18"/>
  <c r="F17"/>
  <c r="F16"/>
  <c r="F15"/>
  <c r="F14"/>
  <c r="F13"/>
  <c r="F12"/>
  <c r="F11"/>
  <c r="E11"/>
  <c r="D11"/>
  <c r="D12" s="1"/>
  <c r="A10"/>
  <c r="B4"/>
  <c r="B3"/>
  <c r="B2"/>
  <c r="G11" l="1"/>
  <c r="H11" s="1"/>
  <c r="D13"/>
  <c r="E12"/>
  <c r="G12" s="1"/>
  <c r="H12" s="1"/>
  <c r="D14" l="1"/>
  <c r="E13"/>
  <c r="G13" s="1"/>
  <c r="H13" s="1"/>
  <c r="D15" l="1"/>
  <c r="E14"/>
  <c r="G14" s="1"/>
  <c r="H14" s="1"/>
  <c r="D16" l="1"/>
  <c r="E15"/>
  <c r="D17" l="1"/>
  <c r="E16"/>
  <c r="G16" s="1"/>
  <c r="H16" s="1"/>
  <c r="G15"/>
  <c r="D18" l="1"/>
  <c r="E17"/>
  <c r="G17" s="1"/>
  <c r="H17" s="1"/>
  <c r="H15"/>
  <c r="E18" l="1"/>
  <c r="G18" s="1"/>
  <c r="H18" s="1"/>
  <c r="D19"/>
  <c r="D20" l="1"/>
  <c r="E19"/>
  <c r="G19" s="1"/>
  <c r="H19" s="1"/>
  <c r="D21" l="1"/>
  <c r="E20"/>
  <c r="G20" s="1"/>
  <c r="H20" s="1"/>
  <c r="D22" l="1"/>
  <c r="E21"/>
  <c r="G21" s="1"/>
  <c r="H21" s="1"/>
  <c r="E22" l="1"/>
  <c r="G22" l="1"/>
  <c r="H22" l="1"/>
</calcChain>
</file>

<file path=xl/sharedStrings.xml><?xml version="1.0" encoding="utf-8"?>
<sst xmlns="http://schemas.openxmlformats.org/spreadsheetml/2006/main" count="30" uniqueCount="29">
  <si>
    <t>TOPLAM</t>
  </si>
  <si>
    <t>VERGİSİ</t>
  </si>
  <si>
    <t>DAMGA</t>
  </si>
  <si>
    <t>ve üstü</t>
  </si>
  <si>
    <t xml:space="preserve">YILLAR İTİBARİYLE SADECE DEĞİŞEN </t>
  </si>
  <si>
    <t>ÜST SINIRLARI YUKARI TANIMLAMANIZ YETERLİ</t>
  </si>
  <si>
    <t>OCAK</t>
  </si>
  <si>
    <t>ŞUBAT</t>
  </si>
  <si>
    <t>MART</t>
  </si>
  <si>
    <t>NISAN</t>
  </si>
  <si>
    <t>MAYIS</t>
  </si>
  <si>
    <t>HAZIRAN</t>
  </si>
  <si>
    <t>TEMMUZ</t>
  </si>
  <si>
    <t>AĞUSTOS</t>
  </si>
  <si>
    <t>EYLÜL</t>
  </si>
  <si>
    <t>EKIM</t>
  </si>
  <si>
    <t>KASIM</t>
  </si>
  <si>
    <t>ARALIK</t>
  </si>
  <si>
    <t>AYLAR</t>
  </si>
  <si>
    <t xml:space="preserve">BRÜT </t>
  </si>
  <si>
    <t>ÜCRET</t>
  </si>
  <si>
    <t>GV</t>
  </si>
  <si>
    <t>NET</t>
  </si>
  <si>
    <t>KESİNTİLER</t>
  </si>
  <si>
    <t>TOPLAMI</t>
  </si>
  <si>
    <t>BRÜT ÜCRET RAKAMINI AYLARA İTİBARİYLE</t>
  </si>
  <si>
    <t>YAZINIZ</t>
  </si>
  <si>
    <t>HUZUR HAKKI AYLIK BORDRO HESAPLAMA</t>
  </si>
  <si>
    <t>2012 YILI İÇİN</t>
  </si>
</sst>
</file>

<file path=xl/styles.xml><?xml version="1.0" encoding="utf-8"?>
<styleSheet xmlns="http://schemas.openxmlformats.org/spreadsheetml/2006/main">
  <numFmts count="3">
    <numFmt numFmtId="41" formatCode="_-* #,##0\ _T_L_-;\-* #,##0\ _T_L_-;_-* &quot;-&quot;\ _T_L_-;_-@_-"/>
    <numFmt numFmtId="43" formatCode="_-* #,##0.00\ _T_L_-;\-* #,##0.00\ _T_L_-;_-* &quot;-&quot;??\ _T_L_-;_-@_-"/>
    <numFmt numFmtId="164" formatCode="#,##0.00_ ;[Red]\-#,##0.00\ "/>
  </numFmts>
  <fonts count="9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b/>
      <sz val="11"/>
      <color theme="1"/>
      <name val="Times New Roman"/>
      <family val="1"/>
      <charset val="162"/>
    </font>
    <font>
      <sz val="11"/>
      <color rgb="FFFF0000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1"/>
      <color theme="1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/>
    <xf numFmtId="41" fontId="2" fillId="0" borderId="1" xfId="1" applyNumberFormat="1" applyFont="1" applyBorder="1"/>
    <xf numFmtId="0" fontId="5" fillId="0" borderId="0" xfId="0" applyFont="1"/>
    <xf numFmtId="0" fontId="4" fillId="0" borderId="0" xfId="0" applyFont="1"/>
    <xf numFmtId="164" fontId="2" fillId="0" borderId="1" xfId="1" applyNumberFormat="1" applyFont="1" applyBorder="1" applyAlignment="1">
      <alignment horizontal="right"/>
    </xf>
    <xf numFmtId="3" fontId="6" fillId="2" borderId="1" xfId="0" applyNumberFormat="1" applyFont="1" applyFill="1" applyBorder="1" applyAlignment="1">
      <alignment horizontal="center"/>
    </xf>
    <xf numFmtId="4" fontId="6" fillId="0" borderId="0" xfId="0" applyNumberFormat="1" applyFont="1"/>
    <xf numFmtId="0" fontId="6" fillId="2" borderId="1" xfId="0" applyFont="1" applyFill="1" applyBorder="1" applyAlignment="1">
      <alignment horizontal="center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8" fillId="3" borderId="1" xfId="0" applyFont="1" applyFill="1" applyBorder="1"/>
    <xf numFmtId="164" fontId="8" fillId="3" borderId="1" xfId="1" applyNumberFormat="1" applyFont="1" applyFill="1" applyBorder="1" applyAlignment="1">
      <alignment horizontal="right"/>
    </xf>
    <xf numFmtId="164" fontId="2" fillId="2" borderId="1" xfId="1" applyNumberFormat="1" applyFont="1" applyFill="1" applyBorder="1" applyAlignment="1">
      <alignment horizontal="right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Binlik Ayracı" xfId="1" builtinId="3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5"/>
  <sheetViews>
    <sheetView showGridLines="0" tabSelected="1" workbookViewId="0">
      <selection activeCell="C1" sqref="C1"/>
    </sheetView>
  </sheetViews>
  <sheetFormatPr defaultRowHeight="15"/>
  <cols>
    <col min="1" max="1" width="1.140625" customWidth="1"/>
    <col min="2" max="2" width="23.140625" bestFit="1" customWidth="1"/>
    <col min="3" max="3" width="12.85546875" bestFit="1" customWidth="1"/>
    <col min="4" max="4" width="15" hidden="1" customWidth="1"/>
    <col min="5" max="5" width="16" bestFit="1" customWidth="1"/>
    <col min="6" max="6" width="14.5703125" bestFit="1" customWidth="1"/>
    <col min="7" max="7" width="15.5703125" bestFit="1" customWidth="1"/>
    <col min="8" max="8" width="16.85546875" bestFit="1" customWidth="1"/>
    <col min="9" max="9" width="14.85546875" bestFit="1" customWidth="1"/>
  </cols>
  <sheetData>
    <row r="1" spans="1:8" ht="15.75" customHeight="1">
      <c r="B1" s="3">
        <v>0</v>
      </c>
      <c r="C1" s="6">
        <v>10000</v>
      </c>
      <c r="D1" s="7">
        <v>0.15</v>
      </c>
    </row>
    <row r="2" spans="1:8" ht="15.75" customHeight="1">
      <c r="B2" s="3">
        <f>+C1+1</f>
        <v>10001</v>
      </c>
      <c r="C2" s="6">
        <v>25000</v>
      </c>
      <c r="D2" s="7">
        <v>0.2</v>
      </c>
    </row>
    <row r="3" spans="1:8" ht="15.75" customHeight="1">
      <c r="B3" s="3">
        <f>+C2+1</f>
        <v>25001</v>
      </c>
      <c r="C3" s="6">
        <v>88000</v>
      </c>
      <c r="D3" s="7">
        <v>0.27</v>
      </c>
    </row>
    <row r="4" spans="1:8" ht="15.75" customHeight="1">
      <c r="B4" s="3">
        <f>+C3+1</f>
        <v>88001</v>
      </c>
      <c r="C4" s="8" t="s">
        <v>3</v>
      </c>
      <c r="D4" s="7">
        <v>0.35</v>
      </c>
    </row>
    <row r="5" spans="1:8">
      <c r="C5" s="4" t="s">
        <v>4</v>
      </c>
    </row>
    <row r="6" spans="1:8">
      <c r="C6" s="4" t="s">
        <v>5</v>
      </c>
    </row>
    <row r="7" spans="1:8" ht="18.75">
      <c r="B7" s="16" t="s">
        <v>28</v>
      </c>
      <c r="C7" s="16"/>
      <c r="D7" s="16"/>
      <c r="E7" s="16"/>
      <c r="F7" s="16"/>
      <c r="G7" s="16"/>
      <c r="H7" s="16"/>
    </row>
    <row r="8" spans="1:8" ht="18.75">
      <c r="B8" s="15" t="s">
        <v>27</v>
      </c>
      <c r="C8" s="15"/>
      <c r="D8" s="15"/>
      <c r="E8" s="15"/>
      <c r="F8" s="15"/>
      <c r="G8" s="15"/>
      <c r="H8" s="15"/>
    </row>
    <row r="9" spans="1:8">
      <c r="B9" s="9"/>
      <c r="C9" s="10" t="s">
        <v>19</v>
      </c>
      <c r="D9" s="10"/>
      <c r="E9" s="10" t="s">
        <v>21</v>
      </c>
      <c r="F9" s="10" t="s">
        <v>2</v>
      </c>
      <c r="G9" s="10" t="s">
        <v>23</v>
      </c>
      <c r="H9" s="10" t="s">
        <v>22</v>
      </c>
    </row>
    <row r="10" spans="1:8">
      <c r="A10" s="2" t="e">
        <f>C12*#REF!/100</f>
        <v>#REF!</v>
      </c>
      <c r="B10" s="11" t="s">
        <v>18</v>
      </c>
      <c r="C10" s="11" t="s">
        <v>20</v>
      </c>
      <c r="D10" s="11"/>
      <c r="E10" s="11"/>
      <c r="F10" s="11" t="s">
        <v>1</v>
      </c>
      <c r="G10" s="11" t="s">
        <v>24</v>
      </c>
      <c r="H10" s="11" t="s">
        <v>20</v>
      </c>
    </row>
    <row r="11" spans="1:8">
      <c r="B11" s="1" t="s">
        <v>6</v>
      </c>
      <c r="C11" s="14"/>
      <c r="D11" s="5">
        <f>+C11</f>
        <v>0</v>
      </c>
      <c r="E11" s="5">
        <f>+C11*D1</f>
        <v>0</v>
      </c>
      <c r="F11" s="5">
        <f>+C11*0.0066</f>
        <v>0</v>
      </c>
      <c r="G11" s="5">
        <f>E11+F11</f>
        <v>0</v>
      </c>
      <c r="H11" s="5">
        <f>+C11-G11</f>
        <v>0</v>
      </c>
    </row>
    <row r="12" spans="1:8">
      <c r="B12" s="1" t="s">
        <v>7</v>
      </c>
      <c r="C12" s="14"/>
      <c r="D12" s="5">
        <f>+C12+D11</f>
        <v>0</v>
      </c>
      <c r="E12" s="5">
        <f>IF(D12&lt;=$C$1,D12*$D$1,IF(AND(D12&gt;=$B$2,D12&lt;=$C$2),(D12-$C$1)*$D$2+$C$1*$D$1,IF(AND(D12&gt;=$B$3,D12&lt;=$C$3),(D12-$C$2)*$D$3+($C$2-$C$1)*$D$2+$C$1*$D$1,($C$3-$C$2)*$D$3+($C$2-$C$1)*$D$2+$C$1*$D$1+(D12-$C$3)*$D$4)))-SUM(E11)</f>
        <v>0</v>
      </c>
      <c r="F12" s="5">
        <f t="shared" ref="F12:F22" si="0">+C12*0.0066</f>
        <v>0</v>
      </c>
      <c r="G12" s="5">
        <f t="shared" ref="G12:G22" si="1">E12+F12</f>
        <v>0</v>
      </c>
      <c r="H12" s="5">
        <f t="shared" ref="H12:H22" si="2">+C12-G12</f>
        <v>0</v>
      </c>
    </row>
    <row r="13" spans="1:8">
      <c r="B13" s="1" t="s">
        <v>8</v>
      </c>
      <c r="C13" s="14"/>
      <c r="D13" s="5">
        <f t="shared" ref="D13:D22" si="3">+C13+D12</f>
        <v>0</v>
      </c>
      <c r="E13" s="5">
        <f>IF(D13&lt;=$C$1,D13*$D$1,IF(AND(D13&gt;=$B$2,D13&lt;=$C$2),(D13-$C$1)*$D$2+$C$1*$D$1,IF(AND(D13&gt;=$B$3,D13&lt;=$C$3),(D13-$C$2)*$D$3+($C$2-$C$1)*$D$2+$C$1*$D$1,($C$3-$C$2)*$D$3+($C$2-$C$1)*$D$2+$C$1*$D$1+(D13-$C$3)*$D$4)))-SUM(E11:E12)</f>
        <v>0</v>
      </c>
      <c r="F13" s="5">
        <f t="shared" si="0"/>
        <v>0</v>
      </c>
      <c r="G13" s="5">
        <f t="shared" si="1"/>
        <v>0</v>
      </c>
      <c r="H13" s="5">
        <f t="shared" si="2"/>
        <v>0</v>
      </c>
    </row>
    <row r="14" spans="1:8">
      <c r="B14" s="1" t="s">
        <v>9</v>
      </c>
      <c r="C14" s="14"/>
      <c r="D14" s="5">
        <f t="shared" si="3"/>
        <v>0</v>
      </c>
      <c r="E14" s="5">
        <f>IF(D14&lt;=$C$1,D14*$D$1,IF(AND(D14&gt;=$B$2,D14&lt;=$C$2),(D14-$C$1)*$D$2+$C$1*$D$1,IF(AND(D14&gt;=$B$3,D14&lt;=$C$3),(D14-$C$2)*$D$3+($C$2-$C$1)*$D$2+$C$1*$D$1,($C$3-$C$2)*$D$3+($C$2-$C$1)*$D$2+$C$1*$D$1+(D14-$C$3)*$D$4)))-SUM(E11:E13)</f>
        <v>0</v>
      </c>
      <c r="F14" s="5">
        <f t="shared" si="0"/>
        <v>0</v>
      </c>
      <c r="G14" s="5">
        <f t="shared" si="1"/>
        <v>0</v>
      </c>
      <c r="H14" s="5">
        <f t="shared" si="2"/>
        <v>0</v>
      </c>
    </row>
    <row r="15" spans="1:8">
      <c r="B15" s="1" t="s">
        <v>10</v>
      </c>
      <c r="C15" s="14"/>
      <c r="D15" s="5">
        <f t="shared" si="3"/>
        <v>0</v>
      </c>
      <c r="E15" s="5">
        <f>IF(D15&lt;=$C$1,D15*$D$1,IF(AND(D15&gt;=$B$2,D15&lt;=$C$2),(D15-$C$1)*$D$2+$C$1*$D$1,IF(AND(D15&gt;=$B$3,D15&lt;=$C$3),(D15-$C$2)*$D$3+($C$2-$C$1)*$D$2+$C$1*$D$1,($C$3-$C$2)*$D$3+($C$2-$C$1)*$D$2+$C$1*$D$1+(D15-$C$3)*$D$4)))-SUM(E11:E14)</f>
        <v>0</v>
      </c>
      <c r="F15" s="5">
        <f t="shared" si="0"/>
        <v>0</v>
      </c>
      <c r="G15" s="5">
        <f t="shared" si="1"/>
        <v>0</v>
      </c>
      <c r="H15" s="5">
        <f t="shared" si="2"/>
        <v>0</v>
      </c>
    </row>
    <row r="16" spans="1:8">
      <c r="B16" s="1" t="s">
        <v>11</v>
      </c>
      <c r="C16" s="14"/>
      <c r="D16" s="5">
        <f t="shared" si="3"/>
        <v>0</v>
      </c>
      <c r="E16" s="5">
        <f>IF(D16&lt;=$C$1,D16*$D$1,IF(AND(D16&gt;=$B$2,D16&lt;=$C$2),(D16-$C$1)*$D$2+$C$1*$D$1,IF(AND(D16&gt;=$B$3,D16&lt;=$C$3),(D16-$C$2)*$D$3+($C$2-$C$1)*$D$2+$C$1*$D$1,($C$3-$C$2)*$D$3+($C$2-$C$1)*$D$2+$C$1*$D$1+(D16-$C$3)*$D$4)))-SUM(E11:E15)</f>
        <v>0</v>
      </c>
      <c r="F16" s="5">
        <f t="shared" si="0"/>
        <v>0</v>
      </c>
      <c r="G16" s="5">
        <f t="shared" si="1"/>
        <v>0</v>
      </c>
      <c r="H16" s="5">
        <f t="shared" si="2"/>
        <v>0</v>
      </c>
    </row>
    <row r="17" spans="2:8">
      <c r="B17" s="1" t="s">
        <v>12</v>
      </c>
      <c r="C17" s="14"/>
      <c r="D17" s="5">
        <f t="shared" si="3"/>
        <v>0</v>
      </c>
      <c r="E17" s="5">
        <f>IF(D17&lt;=$C$1,D17*$D$1,IF(AND(D17&gt;=$B$2,D17&lt;=$C$2),(D17-$C$1)*$D$2+$C$1*$D$1,IF(AND(D17&gt;=$B$3,D17&lt;=$C$3),(D17-$C$2)*$D$3+($C$2-$C$1)*$D$2+$C$1*$D$1,($C$3-$C$2)*$D$3+($C$2-$C$1)*$D$2+$C$1*$D$1+(D17-$C$3)*$D$4)))-SUM(E11:E16)</f>
        <v>0</v>
      </c>
      <c r="F17" s="5">
        <f t="shared" si="0"/>
        <v>0</v>
      </c>
      <c r="G17" s="5">
        <f t="shared" si="1"/>
        <v>0</v>
      </c>
      <c r="H17" s="5">
        <f t="shared" si="2"/>
        <v>0</v>
      </c>
    </row>
    <row r="18" spans="2:8">
      <c r="B18" s="1" t="s">
        <v>13</v>
      </c>
      <c r="C18" s="14"/>
      <c r="D18" s="5">
        <f t="shared" si="3"/>
        <v>0</v>
      </c>
      <c r="E18" s="5">
        <f>IF(D18&lt;=$C$1,D18*$D$1,IF(AND(D18&gt;=$B$2,D18&lt;=$C$2),(D18-$C$1)*$D$2+$C$1*$D$1,IF(AND(D18&gt;=$B$3,D18&lt;=$C$3),(D18-$C$2)*$D$3+($C$2-$C$1)*$D$2+$C$1*$D$1,($C$3-$C$2)*$D$3+($C$2-$C$1)*$D$2+$C$1*$D$1+(D18-$C$3)*$D$4)))-SUM(E11:E17)</f>
        <v>0</v>
      </c>
      <c r="F18" s="5">
        <f t="shared" si="0"/>
        <v>0</v>
      </c>
      <c r="G18" s="5">
        <f t="shared" si="1"/>
        <v>0</v>
      </c>
      <c r="H18" s="5">
        <f t="shared" si="2"/>
        <v>0</v>
      </c>
    </row>
    <row r="19" spans="2:8">
      <c r="B19" s="1" t="s">
        <v>14</v>
      </c>
      <c r="C19" s="14"/>
      <c r="D19" s="5">
        <f t="shared" si="3"/>
        <v>0</v>
      </c>
      <c r="E19" s="5">
        <f>IF(D19&lt;=$C$1,D19*$D$1,IF(AND(D19&gt;=$B$2,D19&lt;=$C$2),(D19-$C$1)*$D$2+$C$1*$D$1,IF(AND(D19&gt;=$B$3,D19&lt;=$C$3),(D19-$C$2)*$D$3+($C$2-$C$1)*$D$2+$C$1*$D$1,($C$3-$C$2)*$D$3+($C$2-$C$1)*$D$2+$C$1*$D$1+(D19-$C$3)*$D$4)))-SUM(E11:E18)</f>
        <v>0</v>
      </c>
      <c r="F19" s="5">
        <f t="shared" si="0"/>
        <v>0</v>
      </c>
      <c r="G19" s="5">
        <f t="shared" si="1"/>
        <v>0</v>
      </c>
      <c r="H19" s="5">
        <f t="shared" si="2"/>
        <v>0</v>
      </c>
    </row>
    <row r="20" spans="2:8">
      <c r="B20" s="1" t="s">
        <v>15</v>
      </c>
      <c r="C20" s="14"/>
      <c r="D20" s="5">
        <f t="shared" si="3"/>
        <v>0</v>
      </c>
      <c r="E20" s="5">
        <f>IF(D20&lt;=$C$1,D20*$D$1,IF(AND(D20&gt;=$B$2,D20&lt;=$C$2),(D20-$C$1)*$D$2+$C$1*$D$1,IF(AND(D20&gt;=$B$3,D20&lt;=$C$3),(D20-$C$2)*$D$3+($C$2-$C$1)*$D$2+$C$1*$D$1,($C$3-$C$2)*$D$3+($C$2-$C$1)*$D$2+$C$1*$D$1+(D20-$C$3)*$D$4)))-SUM(E11:E19)</f>
        <v>0</v>
      </c>
      <c r="F20" s="5">
        <f t="shared" si="0"/>
        <v>0</v>
      </c>
      <c r="G20" s="5">
        <f t="shared" si="1"/>
        <v>0</v>
      </c>
      <c r="H20" s="5">
        <f t="shared" si="2"/>
        <v>0</v>
      </c>
    </row>
    <row r="21" spans="2:8">
      <c r="B21" s="1" t="s">
        <v>16</v>
      </c>
      <c r="C21" s="14"/>
      <c r="D21" s="5">
        <f t="shared" si="3"/>
        <v>0</v>
      </c>
      <c r="E21" s="5">
        <f>IF(D21&lt;=$C$1,D21*$D$1,IF(AND(D21&gt;=$B$2,D21&lt;=$C$2),(D21-$C$1)*$D$2+$C$1*$D$1,IF(AND(D21&gt;=$B$3,D21&lt;=$C$3),(D21-$C$2)*$D$3+($C$2-$C$1)*$D$2+$C$1*$D$1,($C$3-$C$2)*$D$3+($C$2-$C$1)*$D$2+$C$1*$D$1+(D21-$C$3)*$D$4)))-SUM(E11:E20)</f>
        <v>0</v>
      </c>
      <c r="F21" s="5">
        <f t="shared" si="0"/>
        <v>0</v>
      </c>
      <c r="G21" s="5">
        <f t="shared" si="1"/>
        <v>0</v>
      </c>
      <c r="H21" s="5">
        <f t="shared" si="2"/>
        <v>0</v>
      </c>
    </row>
    <row r="22" spans="2:8">
      <c r="B22" s="1" t="s">
        <v>17</v>
      </c>
      <c r="C22" s="14"/>
      <c r="D22" s="5">
        <f t="shared" si="3"/>
        <v>0</v>
      </c>
      <c r="E22" s="5">
        <f>IF(D22&lt;=$C$1,D22*$D$1,IF(AND(D22&gt;=$B$2,D22&lt;=$C$2),(D22-$C$1)*$D$2+$C$1*$D$1,IF(AND(D22&gt;=$B$3,D22&lt;=$C$3),(D22-$C$2)*$D$3+($C$2-$C$1)*$D$2+$C$1*$D$1,($C$3-$C$2)*$D$3+($C$2-$C$1)*$D$2+$C$1*$D$1+(D22-$C$3)*$D$4)))-SUM(E11:E21)</f>
        <v>0</v>
      </c>
      <c r="F22" s="5">
        <f t="shared" si="0"/>
        <v>0</v>
      </c>
      <c r="G22" s="5">
        <f t="shared" si="1"/>
        <v>0</v>
      </c>
      <c r="H22" s="5">
        <f t="shared" si="2"/>
        <v>0</v>
      </c>
    </row>
    <row r="23" spans="2:8">
      <c r="B23" s="12" t="s">
        <v>0</v>
      </c>
      <c r="C23" s="13">
        <f>SUM(C11:C22)</f>
        <v>0</v>
      </c>
      <c r="D23" s="13">
        <f t="shared" ref="D23:H23" si="4">SUM(D11:D22)</f>
        <v>0</v>
      </c>
      <c r="E23" s="13">
        <f t="shared" si="4"/>
        <v>0</v>
      </c>
      <c r="F23" s="13">
        <f t="shared" si="4"/>
        <v>0</v>
      </c>
      <c r="G23" s="13">
        <f t="shared" si="4"/>
        <v>0</v>
      </c>
      <c r="H23" s="13">
        <f t="shared" si="4"/>
        <v>0</v>
      </c>
    </row>
    <row r="24" spans="2:8">
      <c r="C24" s="4" t="s">
        <v>25</v>
      </c>
    </row>
    <row r="25" spans="2:8">
      <c r="C25" s="4" t="s">
        <v>26</v>
      </c>
    </row>
  </sheetData>
  <sheetProtection password="CE28" sheet="1" objects="1" scenarios="1"/>
  <protectedRanges>
    <protectedRange sqref="C1:C4 C11:C22" name="Aralık1"/>
  </protectedRanges>
  <mergeCells count="2">
    <mergeCell ref="B8:H8"/>
    <mergeCell ref="B7:H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BRÜT HESAPLAMA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2012-11-17T09:15:40Z</dcterms:modified>
</cp:coreProperties>
</file>